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<sst xmlns="http://schemas.openxmlformats.org/spreadsheetml/2006/main" count="110" uniqueCount="87">
  <si>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</si>
  <si>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</si>
  <si>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</si>
  <si>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</si>
  <si>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</si>
  <si>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</si>
  <si>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</si>
  <si>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</si>
  <si>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</si>
  <si>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</si>
  <si>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</si>
  <si>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</si>
  <si>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</si>
  <si>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</si>
  <si>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</si>
  <si>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</si>
  <si>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</si>
  <si>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</si>
  <si>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</si>
  <si>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</si>
  <si>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</si>
  <si>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</si>
  <si>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</si>
  <si>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</si>
  <si>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</si>
  <si>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</si>
  <si>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</si>
  <si>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</si>
  <si>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</si>
  <si>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</si>
  <si>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</si>
  <si>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</si>
  <si>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</si>
  <si>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</si>
  <si>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</si>
  <si>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</si>
  <si>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</si>
  <si>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</si>
  <si>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</si>
  <si>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</si>
  <si>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</si>
  <si>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</si>
  <si>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</si>
  <si>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</si>
  <si>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</si>
  <si>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</si>
  <si>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</si>
  <si>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</si>
  <si>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</si>
  <si>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</si>
  <si>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</si>
  <si>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</si>
  <si>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</si>
  <si>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</si>
  <si>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</si>
  <si>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</si>
  <si>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</si>
  <si>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</si>
  <si>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</si>
  <si>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</si>
  <si>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</si>
  <si>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</si>
  <si>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</si>
  <si>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</si>
  <si>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</si>
  <si>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</si>
  <si>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</si>
  <si>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</si>
  <si>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</si>
  <si>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</si>
  <si>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</si>
  <si>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</si>
  <si>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</si>
  <si>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</si>
  <si>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</si>
  <si>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</si>
  <si>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</si>
  <si>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</si>
  <si>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</si>
  <si>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</si>
  <si>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</si>
  <si>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</si>
  <si>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</si>
  <si>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</si>
  <si>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 xml:space="preserve">муниципального образования "Зеленоградский городской округ" </t>
  </si>
  <si>
    <t>от 19 декабря 2018 года №269</t>
  </si>
  <si>
    <r>
      <t xml:space="preserve">   </t>
    </r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 
   к решению окружного Совета депутатов  
   муниципального образования "Зеленоградский городской округ"   
</t>
    </r>
    <r>
      <rPr>
        <sz val="10"/>
        <color indexed="8"/>
        <rFont val="Arial"/>
        <family val="2"/>
      </rPr>
      <t xml:space="preserve">"О внесении изменений </t>
    </r>
    <r>
      <rPr>
        <sz val="10"/>
        <rFont val="Arial"/>
        <family val="2"/>
      </rPr>
      <t xml:space="preserve">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24 июня 2019 года № 309  
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</si>
</sst>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2" xfId="0" applyNumberFormat="1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189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89" fontId="5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4.00390625" style="0" customWidth="1"/>
    <col min="2" max="2" width="51.421875" style="0" customWidth="1"/>
    <col min="3" max="3" width="0.13671875" style="23" hidden="1" customWidth="1"/>
    <col min="4" max="4" width="17.00390625" style="0" hidden="1" customWidth="1"/>
    <col min="5" max="5" width="18.8515625" style="23" hidden="1" customWidth="1"/>
    <col min="6" max="7" width="16.140625" style="23" hidden="1" customWidth="1"/>
    <col min="8" max="8" width="16.140625" style="40" customWidth="1"/>
    <col min="10" max="10" width="10.57421875" style="0" bestFit="1" customWidth="1"/>
  </cols>
  <sheetData>
    <row r="1" spans="2:8" ht="153" customHeight="1">
      <c r="B1" s="43" t="s">
        <v>86</v>
      </c>
      <c r="C1" s="44"/>
      <c r="D1" s="45"/>
      <c r="E1" s="45"/>
      <c r="F1" s="45"/>
      <c r="G1" s="45"/>
      <c r="H1" s="45"/>
    </row>
    <row r="2" spans="2:8" ht="12.75">
      <c r="B2" s="47" t="s">
        <v>5</v>
      </c>
      <c r="C2" s="47"/>
      <c r="D2" s="45"/>
      <c r="E2" s="45"/>
      <c r="F2" s="45"/>
      <c r="G2" s="45"/>
      <c r="H2" s="45"/>
    </row>
    <row r="3" spans="2:8" ht="12.75">
      <c r="B3" s="44" t="s">
        <v>7</v>
      </c>
      <c r="C3" s="44"/>
      <c r="D3" s="44"/>
      <c r="E3" s="44"/>
      <c r="F3" s="44"/>
      <c r="G3" s="44"/>
      <c r="H3" s="44"/>
    </row>
    <row r="4" spans="2:8" ht="12.75">
      <c r="B4" s="44" t="s">
        <v>84</v>
      </c>
      <c r="C4" s="44"/>
      <c r="D4" s="44"/>
      <c r="E4" s="44"/>
      <c r="F4" s="44"/>
      <c r="G4" s="44"/>
      <c r="H4" s="44"/>
    </row>
    <row r="5" spans="2:8" ht="13.5" customHeight="1">
      <c r="B5" s="44" t="s">
        <v>9</v>
      </c>
      <c r="C5" s="44"/>
      <c r="D5" s="44"/>
      <c r="E5" s="44"/>
      <c r="F5" s="44"/>
      <c r="G5" s="44"/>
      <c r="H5" s="44"/>
    </row>
    <row r="6" spans="2:8" ht="12.75">
      <c r="B6" s="44" t="s">
        <v>10</v>
      </c>
      <c r="C6" s="44"/>
      <c r="D6" s="44"/>
      <c r="E6" s="44"/>
      <c r="F6" s="44"/>
      <c r="G6" s="44"/>
      <c r="H6" s="44"/>
    </row>
    <row r="7" spans="2:8" ht="12.75">
      <c r="B7" s="43" t="s">
        <v>85</v>
      </c>
      <c r="C7" s="44"/>
      <c r="D7" s="44"/>
      <c r="E7" s="44"/>
      <c r="F7" s="44"/>
      <c r="G7" s="44"/>
      <c r="H7" s="44"/>
    </row>
    <row r="8" spans="2:8" ht="12.75">
      <c r="B8" s="1"/>
      <c r="C8" s="16"/>
      <c r="E8" s="16"/>
      <c r="F8" s="16"/>
      <c r="G8" s="16"/>
      <c r="H8" s="31"/>
    </row>
    <row r="9" spans="1:8" ht="15.75">
      <c r="A9" s="46" t="s">
        <v>11</v>
      </c>
      <c r="B9" s="46"/>
      <c r="C9" s="46"/>
      <c r="D9" s="45"/>
      <c r="E9" s="45"/>
      <c r="F9" s="45"/>
      <c r="G9" s="45"/>
      <c r="H9" s="45"/>
    </row>
    <row r="10" spans="1:8" ht="15.75">
      <c r="A10" s="2"/>
      <c r="B10" s="2"/>
      <c r="C10" s="17"/>
      <c r="E10" s="17"/>
      <c r="F10" s="17"/>
      <c r="G10" s="17"/>
      <c r="H10" s="32"/>
    </row>
    <row r="11" spans="1:8" ht="12.75">
      <c r="A11" s="10"/>
      <c r="B11" s="10"/>
      <c r="C11" s="18"/>
      <c r="E11" s="18"/>
      <c r="F11" s="18"/>
      <c r="G11" s="18"/>
      <c r="H11" s="33" t="s">
        <v>0</v>
      </c>
    </row>
    <row r="12" spans="1:8" ht="78.75">
      <c r="A12" s="11" t="s">
        <v>1</v>
      </c>
      <c r="B12" s="12" t="s">
        <v>2</v>
      </c>
      <c r="C12" s="19" t="s">
        <v>6</v>
      </c>
      <c r="E12" s="19" t="s">
        <v>60</v>
      </c>
      <c r="F12" s="19" t="s">
        <v>6</v>
      </c>
      <c r="G12" s="19" t="s">
        <v>60</v>
      </c>
      <c r="H12" s="34" t="s">
        <v>66</v>
      </c>
    </row>
    <row r="13" spans="1:8" ht="15.75">
      <c r="A13" s="13" t="s">
        <v>8</v>
      </c>
      <c r="B13" s="14" t="s">
        <v>3</v>
      </c>
      <c r="C13" s="20">
        <f>C15+C18+C36</f>
        <v>383492.12299999996</v>
      </c>
      <c r="E13" s="20">
        <f>E15+E18+E36</f>
        <v>102836.686</v>
      </c>
      <c r="F13" s="20">
        <f>F15+F18+F36</f>
        <v>492328.809</v>
      </c>
      <c r="G13" s="20">
        <f>G15+G18+G36+G57</f>
        <v>253668.54099999997</v>
      </c>
      <c r="H13" s="35">
        <f>H15+H18+H36+H57</f>
        <v>745997.35</v>
      </c>
    </row>
    <row r="14" spans="1:8" ht="47.25">
      <c r="A14" s="13" t="s">
        <v>14</v>
      </c>
      <c r="B14" s="15" t="s">
        <v>13</v>
      </c>
      <c r="C14" s="20">
        <f>C15+C18+C36</f>
        <v>383492.12299999996</v>
      </c>
      <c r="E14" s="20">
        <f>E15+E18+E36</f>
        <v>102836.686</v>
      </c>
      <c r="F14" s="20">
        <f>C14+E14</f>
        <v>486328.80899999995</v>
      </c>
      <c r="G14" s="20">
        <f>D14+F14</f>
        <v>486328.80899999995</v>
      </c>
      <c r="H14" s="35">
        <f>E14+G14</f>
        <v>589165.495</v>
      </c>
    </row>
    <row r="15" spans="1:8" ht="31.5">
      <c r="A15" s="13" t="s">
        <v>45</v>
      </c>
      <c r="B15" s="15" t="s">
        <v>12</v>
      </c>
      <c r="C15" s="20">
        <f>C17+C16</f>
        <v>26144</v>
      </c>
      <c r="E15" s="20">
        <f>E17</f>
        <v>2000</v>
      </c>
      <c r="F15" s="20">
        <f>F16+F17</f>
        <v>28144</v>
      </c>
      <c r="G15" s="20">
        <f>G16+G17</f>
        <v>1000</v>
      </c>
      <c r="H15" s="35">
        <f>H16+H17</f>
        <v>29144</v>
      </c>
    </row>
    <row r="16" spans="1:8" ht="31.5">
      <c r="A16" s="7" t="s">
        <v>46</v>
      </c>
      <c r="B16" s="12" t="s">
        <v>61</v>
      </c>
      <c r="C16" s="21">
        <v>26144</v>
      </c>
      <c r="E16" s="21"/>
      <c r="F16" s="21">
        <f>C16+E16</f>
        <v>26144</v>
      </c>
      <c r="G16" s="21"/>
      <c r="H16" s="36">
        <f>F16+G16</f>
        <v>26144</v>
      </c>
    </row>
    <row r="17" spans="1:8" ht="31.5">
      <c r="A17" s="11" t="s">
        <v>63</v>
      </c>
      <c r="B17" s="12" t="s">
        <v>62</v>
      </c>
      <c r="C17" s="21"/>
      <c r="E17" s="21">
        <v>2000</v>
      </c>
      <c r="F17" s="21">
        <f>C17+E17</f>
        <v>2000</v>
      </c>
      <c r="G17" s="21">
        <v>1000</v>
      </c>
      <c r="H17" s="36">
        <f>F17+G17</f>
        <v>3000</v>
      </c>
    </row>
    <row r="18" spans="1:8" ht="47.25">
      <c r="A18" s="13" t="s">
        <v>47</v>
      </c>
      <c r="B18" s="15" t="s">
        <v>15</v>
      </c>
      <c r="C18" s="20">
        <f>SUM(C19:C29)</f>
        <v>29591.409</v>
      </c>
      <c r="E18" s="20">
        <f>SUM(E19:E29)</f>
        <v>100518.27</v>
      </c>
      <c r="F18" s="20">
        <f>SUM(F19:F29)</f>
        <v>136109.679</v>
      </c>
      <c r="G18" s="20">
        <f>SUM(G19:G35)</f>
        <v>66392.761</v>
      </c>
      <c r="H18" s="35">
        <f>SUM(H19:H35)</f>
        <v>202502.43999999997</v>
      </c>
    </row>
    <row r="19" spans="1:8" ht="64.5" customHeight="1">
      <c r="A19" s="7" t="s">
        <v>48</v>
      </c>
      <c r="B19" s="12" t="s">
        <v>16</v>
      </c>
      <c r="C19" s="21">
        <v>3583</v>
      </c>
      <c r="E19" s="21"/>
      <c r="F19" s="21">
        <f>C19+E19</f>
        <v>3583</v>
      </c>
      <c r="G19" s="21"/>
      <c r="H19" s="36">
        <f>F19+G19</f>
        <v>3583</v>
      </c>
    </row>
    <row r="20" spans="1:8" ht="64.5" customHeight="1">
      <c r="A20" s="7" t="s">
        <v>48</v>
      </c>
      <c r="B20" s="12" t="s">
        <v>17</v>
      </c>
      <c r="C20" s="21">
        <v>1933.53</v>
      </c>
      <c r="E20" s="21">
        <v>3118.27</v>
      </c>
      <c r="F20" s="21">
        <f aca="true" t="shared" si="0" ref="F20:F26">C20+E20</f>
        <v>5051.8</v>
      </c>
      <c r="G20" s="21"/>
      <c r="H20" s="36">
        <f aca="true" t="shared" si="1" ref="H20:H29">F20+G20</f>
        <v>5051.8</v>
      </c>
    </row>
    <row r="21" spans="1:8" ht="63.75" customHeight="1">
      <c r="A21" s="7" t="s">
        <v>48</v>
      </c>
      <c r="B21" s="12" t="s">
        <v>18</v>
      </c>
      <c r="C21" s="21">
        <v>1771.15</v>
      </c>
      <c r="E21" s="21"/>
      <c r="F21" s="21">
        <f t="shared" si="0"/>
        <v>1771.15</v>
      </c>
      <c r="G21" s="21"/>
      <c r="H21" s="36">
        <f t="shared" si="1"/>
        <v>1771.15</v>
      </c>
    </row>
    <row r="22" spans="1:8" ht="47.25">
      <c r="A22" s="7" t="s">
        <v>48</v>
      </c>
      <c r="B22" s="12" t="s">
        <v>19</v>
      </c>
      <c r="C22" s="21">
        <v>109.829</v>
      </c>
      <c r="E22" s="21"/>
      <c r="F22" s="21">
        <f t="shared" si="0"/>
        <v>109.829</v>
      </c>
      <c r="G22" s="21">
        <v>0.001</v>
      </c>
      <c r="H22" s="36">
        <f t="shared" si="1"/>
        <v>109.83</v>
      </c>
    </row>
    <row r="23" spans="1:8" s="10" customFormat="1" ht="47.25">
      <c r="A23" s="7" t="s">
        <v>48</v>
      </c>
      <c r="B23" s="12" t="s">
        <v>20</v>
      </c>
      <c r="C23" s="21">
        <v>12400</v>
      </c>
      <c r="E23" s="21">
        <v>-600</v>
      </c>
      <c r="F23" s="21">
        <f t="shared" si="0"/>
        <v>11800</v>
      </c>
      <c r="G23" s="21"/>
      <c r="H23" s="36">
        <f t="shared" si="1"/>
        <v>11800</v>
      </c>
    </row>
    <row r="24" spans="1:8" ht="84" customHeight="1">
      <c r="A24" s="7" t="s">
        <v>48</v>
      </c>
      <c r="B24" s="12" t="s">
        <v>21</v>
      </c>
      <c r="C24" s="21">
        <v>5060</v>
      </c>
      <c r="E24" s="21"/>
      <c r="F24" s="21">
        <f t="shared" si="0"/>
        <v>5060</v>
      </c>
      <c r="G24" s="21"/>
      <c r="H24" s="36">
        <f t="shared" si="1"/>
        <v>5060</v>
      </c>
    </row>
    <row r="25" spans="1:8" ht="109.5" customHeight="1">
      <c r="A25" s="7" t="s">
        <v>49</v>
      </c>
      <c r="B25" s="12" t="s">
        <v>22</v>
      </c>
      <c r="C25" s="21">
        <v>2300</v>
      </c>
      <c r="E25" s="21"/>
      <c r="F25" s="21">
        <f t="shared" si="0"/>
        <v>2300</v>
      </c>
      <c r="G25" s="21">
        <v>-226.2</v>
      </c>
      <c r="H25" s="36">
        <f t="shared" si="1"/>
        <v>2073.8</v>
      </c>
    </row>
    <row r="26" spans="1:8" ht="61.5" customHeight="1">
      <c r="A26" s="7" t="s">
        <v>48</v>
      </c>
      <c r="B26" s="12" t="s">
        <v>23</v>
      </c>
      <c r="C26" s="21">
        <v>2000</v>
      </c>
      <c r="E26" s="21"/>
      <c r="F26" s="21">
        <f t="shared" si="0"/>
        <v>2000</v>
      </c>
      <c r="G26" s="21"/>
      <c r="H26" s="36">
        <f t="shared" si="1"/>
        <v>2000</v>
      </c>
    </row>
    <row r="27" spans="1:8" ht="31.5">
      <c r="A27" s="7" t="s">
        <v>48</v>
      </c>
      <c r="B27" s="12" t="s">
        <v>24</v>
      </c>
      <c r="C27" s="21">
        <v>433.9</v>
      </c>
      <c r="E27" s="21"/>
      <c r="F27" s="21">
        <f>C27+E27</f>
        <v>433.9</v>
      </c>
      <c r="G27" s="21"/>
      <c r="H27" s="36">
        <f t="shared" si="1"/>
        <v>433.9</v>
      </c>
    </row>
    <row r="28" spans="1:8" ht="63">
      <c r="A28" s="7" t="s">
        <v>48</v>
      </c>
      <c r="B28" s="12" t="s">
        <v>64</v>
      </c>
      <c r="C28" s="21"/>
      <c r="E28" s="21">
        <v>95000</v>
      </c>
      <c r="F28" s="21">
        <f>C28+E28</f>
        <v>95000</v>
      </c>
      <c r="G28" s="21"/>
      <c r="H28" s="36">
        <f t="shared" si="1"/>
        <v>95000</v>
      </c>
    </row>
    <row r="29" spans="1:8" ht="31.5">
      <c r="A29" s="7" t="s">
        <v>48</v>
      </c>
      <c r="B29" s="12" t="s">
        <v>65</v>
      </c>
      <c r="C29" s="21"/>
      <c r="E29" s="21">
        <v>3000</v>
      </c>
      <c r="F29" s="21">
        <f>C29+E29+6000</f>
        <v>9000</v>
      </c>
      <c r="G29" s="21"/>
      <c r="H29" s="36">
        <f t="shared" si="1"/>
        <v>9000</v>
      </c>
    </row>
    <row r="30" spans="1:8" ht="63">
      <c r="A30" s="7" t="s">
        <v>68</v>
      </c>
      <c r="B30" s="12" t="s">
        <v>67</v>
      </c>
      <c r="C30" s="21"/>
      <c r="E30" s="21"/>
      <c r="F30" s="21"/>
      <c r="G30" s="21">
        <v>1587.56</v>
      </c>
      <c r="H30" s="36">
        <f aca="true" t="shared" si="2" ref="H30:H35">G30</f>
        <v>1587.56</v>
      </c>
    </row>
    <row r="31" spans="1:8" ht="78.75">
      <c r="A31" s="7" t="s">
        <v>70</v>
      </c>
      <c r="B31" s="12" t="s">
        <v>69</v>
      </c>
      <c r="C31" s="21"/>
      <c r="E31" s="21"/>
      <c r="F31" s="21"/>
      <c r="G31" s="21">
        <v>2366.48</v>
      </c>
      <c r="H31" s="36">
        <f t="shared" si="2"/>
        <v>2366.48</v>
      </c>
    </row>
    <row r="32" spans="1:8" ht="47.25">
      <c r="A32" s="7" t="s">
        <v>72</v>
      </c>
      <c r="B32" s="12" t="s">
        <v>71</v>
      </c>
      <c r="C32" s="21"/>
      <c r="E32" s="21"/>
      <c r="F32" s="21"/>
      <c r="G32" s="21">
        <v>1013.65</v>
      </c>
      <c r="H32" s="36">
        <f t="shared" si="2"/>
        <v>1013.65</v>
      </c>
    </row>
    <row r="33" spans="1:8" ht="78.75">
      <c r="A33" s="7" t="s">
        <v>73</v>
      </c>
      <c r="B33" s="12" t="s">
        <v>74</v>
      </c>
      <c r="C33" s="21"/>
      <c r="E33" s="21"/>
      <c r="F33" s="21"/>
      <c r="G33" s="21">
        <v>150</v>
      </c>
      <c r="H33" s="36">
        <f t="shared" si="2"/>
        <v>150</v>
      </c>
    </row>
    <row r="34" spans="1:8" ht="47.25">
      <c r="A34" s="7" t="s">
        <v>76</v>
      </c>
      <c r="B34" s="12" t="s">
        <v>75</v>
      </c>
      <c r="C34" s="21"/>
      <c r="E34" s="21"/>
      <c r="F34" s="21"/>
      <c r="G34" s="21">
        <v>58777.41</v>
      </c>
      <c r="H34" s="36">
        <f t="shared" si="2"/>
        <v>58777.41</v>
      </c>
    </row>
    <row r="35" spans="1:8" ht="110.25">
      <c r="A35" s="7" t="s">
        <v>77</v>
      </c>
      <c r="B35" s="12" t="s">
        <v>78</v>
      </c>
      <c r="C35" s="21"/>
      <c r="E35" s="21"/>
      <c r="F35" s="21"/>
      <c r="G35" s="21">
        <v>2723.86</v>
      </c>
      <c r="H35" s="36">
        <f t="shared" si="2"/>
        <v>2723.86</v>
      </c>
    </row>
    <row r="36" spans="1:8" ht="31.5">
      <c r="A36" s="13" t="s">
        <v>50</v>
      </c>
      <c r="B36" s="15" t="s">
        <v>25</v>
      </c>
      <c r="C36" s="20">
        <f>SUM(C37:C55)</f>
        <v>327756.714</v>
      </c>
      <c r="E36" s="20">
        <f>SUM(E37:E55)</f>
        <v>318.416</v>
      </c>
      <c r="F36" s="20">
        <f>SUM(F37:F55)</f>
        <v>328075.13</v>
      </c>
      <c r="G36" s="20">
        <f>SUM(G37:G56)</f>
        <v>75508.79999999999</v>
      </c>
      <c r="H36" s="35">
        <f>SUM(H37:H56)</f>
        <v>403583.93</v>
      </c>
    </row>
    <row r="37" spans="1:8" ht="78.75">
      <c r="A37" s="7" t="s">
        <v>51</v>
      </c>
      <c r="B37" s="12" t="s">
        <v>26</v>
      </c>
      <c r="C37" s="21">
        <v>261.28</v>
      </c>
      <c r="E37" s="21"/>
      <c r="F37" s="21">
        <f>C37+E37</f>
        <v>261.28</v>
      </c>
      <c r="G37" s="21"/>
      <c r="H37" s="36">
        <f>F37+G37</f>
        <v>261.28</v>
      </c>
    </row>
    <row r="38" spans="1:8" ht="63">
      <c r="A38" s="7" t="s">
        <v>51</v>
      </c>
      <c r="B38" s="12" t="s">
        <v>27</v>
      </c>
      <c r="C38" s="21">
        <v>3412.594</v>
      </c>
      <c r="E38" s="21">
        <v>114.206</v>
      </c>
      <c r="F38" s="21">
        <f aca="true" t="shared" si="3" ref="F38:F55">C38+E38</f>
        <v>3526.8</v>
      </c>
      <c r="G38" s="21"/>
      <c r="H38" s="36">
        <f aca="true" t="shared" si="4" ref="H38:H55">F38+G38</f>
        <v>3526.8</v>
      </c>
    </row>
    <row r="39" spans="1:8" ht="94.5">
      <c r="A39" s="7" t="s">
        <v>51</v>
      </c>
      <c r="B39" s="12" t="s">
        <v>28</v>
      </c>
      <c r="C39" s="21">
        <v>8097.88</v>
      </c>
      <c r="E39" s="21">
        <v>204.21</v>
      </c>
      <c r="F39" s="21">
        <f t="shared" si="3"/>
        <v>8302.09</v>
      </c>
      <c r="G39" s="21"/>
      <c r="H39" s="36">
        <f t="shared" si="4"/>
        <v>8302.09</v>
      </c>
    </row>
    <row r="40" spans="1:8" ht="141.75">
      <c r="A40" s="7" t="s">
        <v>52</v>
      </c>
      <c r="B40" s="12" t="s">
        <v>29</v>
      </c>
      <c r="C40" s="21">
        <v>8127</v>
      </c>
      <c r="E40" s="21"/>
      <c r="F40" s="21">
        <f t="shared" si="3"/>
        <v>8127</v>
      </c>
      <c r="G40" s="21"/>
      <c r="H40" s="36">
        <f t="shared" si="4"/>
        <v>8127</v>
      </c>
    </row>
    <row r="41" spans="1:8" ht="94.5">
      <c r="A41" s="7" t="s">
        <v>51</v>
      </c>
      <c r="B41" s="12" t="s">
        <v>30</v>
      </c>
      <c r="C41" s="21">
        <v>1943.83</v>
      </c>
      <c r="E41" s="21"/>
      <c r="F41" s="21">
        <f t="shared" si="3"/>
        <v>1943.83</v>
      </c>
      <c r="G41" s="21"/>
      <c r="H41" s="36">
        <f t="shared" si="4"/>
        <v>1943.83</v>
      </c>
    </row>
    <row r="42" spans="1:8" ht="64.5" customHeight="1">
      <c r="A42" s="7" t="s">
        <v>51</v>
      </c>
      <c r="B42" s="12" t="s">
        <v>31</v>
      </c>
      <c r="C42" s="21">
        <v>2856.28</v>
      </c>
      <c r="E42" s="21"/>
      <c r="F42" s="21">
        <f t="shared" si="3"/>
        <v>2856.28</v>
      </c>
      <c r="G42" s="21"/>
      <c r="H42" s="36">
        <f t="shared" si="4"/>
        <v>2856.28</v>
      </c>
    </row>
    <row r="43" spans="1:8" ht="63">
      <c r="A43" s="7" t="s">
        <v>51</v>
      </c>
      <c r="B43" s="12" t="s">
        <v>32</v>
      </c>
      <c r="C43" s="21">
        <v>1706.55</v>
      </c>
      <c r="E43" s="21"/>
      <c r="F43" s="21">
        <f t="shared" si="3"/>
        <v>1706.55</v>
      </c>
      <c r="G43" s="21"/>
      <c r="H43" s="36">
        <f t="shared" si="4"/>
        <v>1706.55</v>
      </c>
    </row>
    <row r="44" spans="1:8" ht="85.5" customHeight="1">
      <c r="A44" s="7" t="s">
        <v>51</v>
      </c>
      <c r="B44" s="3" t="s">
        <v>42</v>
      </c>
      <c r="C44" s="21">
        <v>93824.46</v>
      </c>
      <c r="E44" s="21"/>
      <c r="F44" s="21">
        <f t="shared" si="3"/>
        <v>93824.46</v>
      </c>
      <c r="G44" s="21"/>
      <c r="H44" s="36">
        <f t="shared" si="4"/>
        <v>93824.46</v>
      </c>
    </row>
    <row r="45" spans="1:8" ht="142.5" customHeight="1">
      <c r="A45" s="7" t="s">
        <v>51</v>
      </c>
      <c r="B45" s="3" t="s">
        <v>43</v>
      </c>
      <c r="C45" s="21">
        <v>140014.52</v>
      </c>
      <c r="E45" s="21"/>
      <c r="F45" s="21">
        <f t="shared" si="3"/>
        <v>140014.52</v>
      </c>
      <c r="G45" s="21"/>
      <c r="H45" s="36">
        <f t="shared" si="4"/>
        <v>140014.52</v>
      </c>
    </row>
    <row r="46" spans="1:8" ht="63">
      <c r="A46" s="7" t="s">
        <v>51</v>
      </c>
      <c r="B46" s="4" t="s">
        <v>33</v>
      </c>
      <c r="C46" s="21">
        <v>879</v>
      </c>
      <c r="E46" s="21"/>
      <c r="F46" s="21">
        <f t="shared" si="3"/>
        <v>879</v>
      </c>
      <c r="G46" s="21"/>
      <c r="H46" s="36">
        <f t="shared" si="4"/>
        <v>879</v>
      </c>
    </row>
    <row r="47" spans="1:8" ht="94.5">
      <c r="A47" s="7" t="s">
        <v>51</v>
      </c>
      <c r="B47" s="5" t="s">
        <v>34</v>
      </c>
      <c r="C47" s="21">
        <v>0.22</v>
      </c>
      <c r="E47" s="21"/>
      <c r="F47" s="21">
        <f t="shared" si="3"/>
        <v>0.22</v>
      </c>
      <c r="G47" s="21"/>
      <c r="H47" s="36">
        <f t="shared" si="4"/>
        <v>0.22</v>
      </c>
    </row>
    <row r="48" spans="1:8" ht="47.25">
      <c r="A48" s="7" t="s">
        <v>51</v>
      </c>
      <c r="B48" s="6" t="s">
        <v>35</v>
      </c>
      <c r="C48" s="21">
        <v>26300</v>
      </c>
      <c r="E48" s="21"/>
      <c r="F48" s="21">
        <f t="shared" si="3"/>
        <v>26300</v>
      </c>
      <c r="G48" s="21"/>
      <c r="H48" s="36">
        <f t="shared" si="4"/>
        <v>26300</v>
      </c>
    </row>
    <row r="49" spans="1:8" ht="63">
      <c r="A49" s="7" t="s">
        <v>53</v>
      </c>
      <c r="B49" s="3" t="s">
        <v>36</v>
      </c>
      <c r="C49" s="21">
        <v>1717.5</v>
      </c>
      <c r="E49" s="21"/>
      <c r="F49" s="21">
        <f t="shared" si="3"/>
        <v>1717.5</v>
      </c>
      <c r="G49" s="21">
        <v>365.29</v>
      </c>
      <c r="H49" s="36">
        <f t="shared" si="4"/>
        <v>2082.79</v>
      </c>
    </row>
    <row r="50" spans="1:8" ht="47.25">
      <c r="A50" s="7" t="s">
        <v>54</v>
      </c>
      <c r="B50" s="3" t="s">
        <v>37</v>
      </c>
      <c r="C50" s="21">
        <v>1180</v>
      </c>
      <c r="E50" s="21"/>
      <c r="F50" s="21">
        <f t="shared" si="3"/>
        <v>1180</v>
      </c>
      <c r="G50" s="21"/>
      <c r="H50" s="36">
        <f t="shared" si="4"/>
        <v>1180</v>
      </c>
    </row>
    <row r="51" spans="1:8" ht="63">
      <c r="A51" s="7" t="s">
        <v>55</v>
      </c>
      <c r="B51" s="3" t="s">
        <v>38</v>
      </c>
      <c r="C51" s="21">
        <v>28400</v>
      </c>
      <c r="E51" s="21"/>
      <c r="F51" s="21">
        <f t="shared" si="3"/>
        <v>28400</v>
      </c>
      <c r="G51" s="21"/>
      <c r="H51" s="36">
        <f t="shared" si="4"/>
        <v>28400</v>
      </c>
    </row>
    <row r="52" spans="1:8" ht="63">
      <c r="A52" s="7" t="s">
        <v>56</v>
      </c>
      <c r="B52" s="3" t="s">
        <v>39</v>
      </c>
      <c r="C52" s="21">
        <v>5490</v>
      </c>
      <c r="E52" s="21"/>
      <c r="F52" s="21">
        <f t="shared" si="3"/>
        <v>5490</v>
      </c>
      <c r="G52" s="21">
        <v>-5490</v>
      </c>
      <c r="H52" s="36">
        <f t="shared" si="4"/>
        <v>0</v>
      </c>
    </row>
    <row r="53" spans="1:8" ht="63">
      <c r="A53" s="7" t="s">
        <v>51</v>
      </c>
      <c r="B53" s="9" t="s">
        <v>40</v>
      </c>
      <c r="C53" s="21">
        <v>2630</v>
      </c>
      <c r="E53" s="21"/>
      <c r="F53" s="21">
        <f t="shared" si="3"/>
        <v>2630</v>
      </c>
      <c r="G53" s="21"/>
      <c r="H53" s="36">
        <f t="shared" si="4"/>
        <v>2630</v>
      </c>
    </row>
    <row r="54" spans="1:8" ht="47.25">
      <c r="A54" s="7" t="s">
        <v>57</v>
      </c>
      <c r="B54" s="4" t="s">
        <v>59</v>
      </c>
      <c r="C54" s="21">
        <v>901.3</v>
      </c>
      <c r="E54" s="21"/>
      <c r="F54" s="21">
        <f t="shared" si="3"/>
        <v>901.3</v>
      </c>
      <c r="G54" s="21"/>
      <c r="H54" s="36">
        <f t="shared" si="4"/>
        <v>901.3</v>
      </c>
    </row>
    <row r="55" spans="1:8" ht="78.75">
      <c r="A55" s="7" t="s">
        <v>58</v>
      </c>
      <c r="B55" s="8" t="s">
        <v>41</v>
      </c>
      <c r="C55" s="21">
        <v>14.3</v>
      </c>
      <c r="E55" s="21"/>
      <c r="F55" s="21">
        <f t="shared" si="3"/>
        <v>14.3</v>
      </c>
      <c r="G55" s="21"/>
      <c r="H55" s="36">
        <f t="shared" si="4"/>
        <v>14.3</v>
      </c>
    </row>
    <row r="56" spans="1:8" ht="63">
      <c r="A56" s="7" t="s">
        <v>51</v>
      </c>
      <c r="B56" s="8" t="s">
        <v>82</v>
      </c>
      <c r="C56" s="21"/>
      <c r="E56" s="21"/>
      <c r="F56" s="21"/>
      <c r="G56" s="21">
        <v>80633.51</v>
      </c>
      <c r="H56" s="36">
        <f>G56</f>
        <v>80633.51</v>
      </c>
    </row>
    <row r="57" spans="1:8" ht="15.75">
      <c r="A57" s="24" t="s">
        <v>79</v>
      </c>
      <c r="B57" s="25" t="s">
        <v>83</v>
      </c>
      <c r="C57" s="26"/>
      <c r="D57" s="27"/>
      <c r="E57" s="26"/>
      <c r="F57" s="28"/>
      <c r="G57" s="28">
        <f>G58</f>
        <v>110766.98</v>
      </c>
      <c r="H57" s="37">
        <f>H58</f>
        <v>110766.98</v>
      </c>
    </row>
    <row r="58" spans="1:8" ht="141.75">
      <c r="A58" s="29" t="s">
        <v>80</v>
      </c>
      <c r="B58" s="30" t="s">
        <v>81</v>
      </c>
      <c r="C58" s="26"/>
      <c r="D58" s="27"/>
      <c r="E58" s="26"/>
      <c r="F58" s="26"/>
      <c r="G58" s="26">
        <v>110766.98</v>
      </c>
      <c r="H58" s="38">
        <f>G58</f>
        <v>110766.98</v>
      </c>
    </row>
    <row r="59" spans="1:8" ht="15.75">
      <c r="A59" s="7"/>
      <c r="B59" s="8"/>
      <c r="C59" s="21"/>
      <c r="E59" s="21"/>
      <c r="F59" s="21"/>
      <c r="G59" s="21"/>
      <c r="H59" s="36"/>
    </row>
    <row r="60" spans="1:10" ht="12.75">
      <c r="A60" s="41" t="s">
        <v>4</v>
      </c>
      <c r="B60" s="42"/>
      <c r="C60" s="22">
        <f>C36+C18+C15</f>
        <v>383492.12299999996</v>
      </c>
      <c r="E60" s="22">
        <f>E36+E18+E15</f>
        <v>102836.686</v>
      </c>
      <c r="F60" s="22">
        <f>F36+F18+F15</f>
        <v>492328.809</v>
      </c>
      <c r="G60" s="22">
        <f>G36+G18+G15+G57</f>
        <v>253668.54099999997</v>
      </c>
      <c r="H60" s="39">
        <f>H36+H18+H15+H57</f>
        <v>745997.35</v>
      </c>
      <c r="J60" s="23"/>
    </row>
    <row r="69" ht="12.75">
      <c r="N69" t="s">
        <v>44</v>
      </c>
    </row>
  </sheetData>
  <sheetProtection/>
  <mergeCells count="9">
    <mergeCell ref="A60:B60"/>
    <mergeCell ref="B1:H1"/>
    <mergeCell ref="A9:H9"/>
    <mergeCell ref="B2:H2"/>
    <mergeCell ref="B3:H3"/>
    <mergeCell ref="B4:H4"/>
    <mergeCell ref="B5:H5"/>
    <mergeCell ref="B6:H6"/>
    <mergeCell ref="B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2019-06-24T14:16:08Z</cp:lastPrinted>
  <dcterms:created xsi:type="dcterms:W3CDTF">1996-10-08T23:32:33Z</dcterms:created>
  <dcterms:modified xsi:type="dcterms:W3CDTF">2019-06-24T14:16:10Z</dcterms:modified>
  <cp:category/>
  <cp:version/>
  <cp:contentType/>
  <cp:contentStatus/>
</cp:coreProperties>
</file>